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Skut.2008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<sst xmlns="http://schemas.openxmlformats.org/spreadsheetml/2006/main" count="57" uniqueCount="56">
  <si>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Souhrnná kalkulace v tis. Kč</t>
  </si>
  <si>
    <t>voda pitná</t>
  </si>
  <si>
    <t>Text</t>
  </si>
  <si>
    <t>1.</t>
  </si>
  <si>
    <t xml:space="preserve">  Přímý materiál</t>
  </si>
  <si>
    <t xml:space="preserve">  Surová voda</t>
  </si>
  <si>
    <t xml:space="preserve">  Chemikálie</t>
  </si>
  <si>
    <t xml:space="preserve">  Ostatní materiál</t>
  </si>
  <si>
    <t>2.</t>
  </si>
  <si>
    <t xml:space="preserve">  Přímé mzdy</t>
  </si>
  <si>
    <t>3.</t>
  </si>
  <si>
    <t xml:space="preserve">  Ostatní přímé náklady</t>
  </si>
  <si>
    <t xml:space="preserve">  Opravy hm. majetku</t>
  </si>
  <si>
    <t xml:space="preserve">  Zdrav. a soc. pojištění</t>
  </si>
  <si>
    <t xml:space="preserve">  Popl. za vyp. odpad.vod</t>
  </si>
  <si>
    <t xml:space="preserve">  Energie</t>
  </si>
  <si>
    <t xml:space="preserve">  Ostatní</t>
  </si>
  <si>
    <t>5.</t>
  </si>
  <si>
    <t xml:space="preserve">  Přímé náklady</t>
  </si>
  <si>
    <t>6.</t>
  </si>
  <si>
    <t xml:space="preserve">  Výrobní režie</t>
  </si>
  <si>
    <t>7.</t>
  </si>
  <si>
    <t xml:space="preserve">  Správní režie</t>
  </si>
  <si>
    <t>8.</t>
  </si>
  <si>
    <t xml:space="preserve">  Úplné vlastní náklady</t>
  </si>
  <si>
    <t>9.</t>
  </si>
  <si>
    <t xml:space="preserve">  Doplňující údaje</t>
  </si>
  <si>
    <t xml:space="preserve">  Voda fakturovaná v tis. m3</t>
  </si>
  <si>
    <t xml:space="preserve">  Voda odkanal. faktur. v tis. m3</t>
  </si>
  <si>
    <t>10.</t>
  </si>
  <si>
    <t xml:space="preserve">  Náklady Kč/1m3</t>
  </si>
  <si>
    <t>11.</t>
  </si>
  <si>
    <t>12.</t>
  </si>
  <si>
    <t>13.</t>
  </si>
  <si>
    <t>14.</t>
  </si>
  <si>
    <t xml:space="preserve">  Zisk, ztráta (+,-) Kč/1m3</t>
  </si>
  <si>
    <t>15.</t>
  </si>
  <si>
    <t xml:space="preserve">  Zisk, ztráta celkem</t>
  </si>
  <si>
    <t>4.</t>
  </si>
  <si>
    <t>voda odkanalizovaná                      vč. čištění</t>
  </si>
  <si>
    <t xml:space="preserve">  Odpisy hm. majetku (vč. DDHM)</t>
  </si>
  <si>
    <t xml:space="preserve">  -  z toho domácnosti</t>
  </si>
  <si>
    <t xml:space="preserve">   -  z toho domácnosti</t>
  </si>
  <si>
    <t xml:space="preserve">  Tržby</t>
  </si>
  <si>
    <t xml:space="preserve">  Cena Kč/1m3  bez DPH</t>
  </si>
  <si>
    <t xml:space="preserve">  Cena Kč/1m3  včetně DPH</t>
  </si>
  <si>
    <t xml:space="preserve">  Zisk, ztráta před vnitroúpravou</t>
  </si>
  <si>
    <t xml:space="preserve">  Vnitroúprava</t>
  </si>
  <si>
    <t>16.</t>
  </si>
  <si>
    <t>Výsledná kalkulace ceny vodného a stočného za rok 2008</t>
  </si>
  <si>
    <t>plán 2008</t>
  </si>
  <si>
    <t xml:space="preserve">skutečnost       </t>
  </si>
  <si>
    <t xml:space="preserve">      skutečnost          </t>
  </si>
  <si>
    <t xml:space="preserve">  Odložená daň</t>
  </si>
  <si>
    <t>17.</t>
  </si>
  <si>
    <t>V Trutnově dne 24. 6. 2009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</si>
</sst>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0.0"/>
    <numFmt numFmtId="167" formatCode="_-* #,##0.000\ _K_č_-;\-* #,##0.00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\ _K_č_-;\-* #,##0.0\ _K_č_-;_-* &quot;-&quot;?\ _K_č_-;_-@_-"/>
    <numFmt numFmtId="172" formatCode="_-* #,##0.0000\ _K_č_-;\-* #,##0.0000\ _K_č_-;_-* &quot;-&quot;??\ _K_č_-;_-@_-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2"/>
      <color indexed="48"/>
      <name val="Times New Roman CE"/>
      <family val="1"/>
    </font>
    <font>
      <sz val="11"/>
      <name val="Arial CE"/>
      <family val="0"/>
    </font>
    <font>
      <sz val="10"/>
      <name val="Times New Roman"/>
      <family val="1"/>
    </font>
    <font>
      <sz val="12"/>
      <name val="Arial CE"/>
      <family val="2"/>
    </font>
    <font>
      <sz val="12"/>
      <name val="Times New Roman"/>
      <family val="1"/>
    </font>
    <font>
      <sz val="10"/>
      <color indexed="6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2"/>
      <name val="Times New Roman CE"/>
      <family val="1"/>
    </font>
    <font>
      <b/>
      <sz val="11"/>
      <color indexed="12"/>
      <name val="Times New Roman CE"/>
      <family val="1"/>
    </font>
    <font>
      <sz val="10"/>
      <color indexed="12"/>
      <name val="Arial CE"/>
      <family val="0"/>
    </font>
    <font>
      <b/>
      <sz val="10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4"/>
      <color indexed="12"/>
      <name val="Times New Roman CE"/>
      <family val="1"/>
    </font>
    <font>
      <sz val="12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FF"/>
      <name val="Times New Roman CE"/>
      <family val="1"/>
    </font>
    <font>
      <b/>
      <sz val="11"/>
      <color rgb="FF0000FF"/>
      <name val="Times New Roman CE"/>
      <family val="1"/>
    </font>
    <font>
      <sz val="10"/>
      <color rgb="FF0000FF"/>
      <name val="Arial CE"/>
      <family val="0"/>
    </font>
    <font>
      <b/>
      <sz val="14"/>
      <color rgb="FF0000FF"/>
      <name val="Times New Roman CE"/>
      <family val="1"/>
    </font>
    <font>
      <sz val="12"/>
      <color rgb="FF0000FF"/>
      <name val="Arial CE"/>
      <family val="0"/>
    </font>
    <font>
      <sz val="12"/>
      <color rgb="FF0000FF"/>
      <name val="Times New Roman CE"/>
      <family val="1"/>
    </font>
    <font>
      <sz val="10"/>
      <color rgb="FF0000FF"/>
      <name val="Times New Roman CE"/>
      <family val="1"/>
    </font>
    <font>
      <b/>
      <sz val="10"/>
      <color rgb="FF0000FF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 horizontal="center"/>
      <protection/>
    </xf>
    <xf numFmtId="0" fontId="3" fillId="0" borderId="0" xfId="48" applyFont="1">
      <alignment/>
      <protection/>
    </xf>
    <xf numFmtId="0" fontId="3" fillId="0" borderId="10" xfId="48" applyFont="1" applyBorder="1" applyAlignment="1">
      <alignment horizontal="center" shrinkToFit="1"/>
      <protection/>
    </xf>
    <xf numFmtId="0" fontId="0" fillId="0" borderId="11" xfId="48" applyBorder="1" applyAlignment="1">
      <alignment shrinkToFit="1"/>
      <protection/>
    </xf>
    <xf numFmtId="0" fontId="0" fillId="0" borderId="12" xfId="48" applyBorder="1" applyAlignment="1">
      <alignment shrinkToFit="1"/>
      <protection/>
    </xf>
    <xf numFmtId="0" fontId="0" fillId="0" borderId="13" xfId="48" applyBorder="1" applyAlignment="1">
      <alignment shrinkToFit="1"/>
      <protection/>
    </xf>
    <xf numFmtId="0" fontId="0" fillId="0" borderId="0" xfId="48" applyBorder="1" applyAlignment="1">
      <alignment shrinkToFit="1"/>
      <protection/>
    </xf>
    <xf numFmtId="0" fontId="0" fillId="0" borderId="14" xfId="48" applyBorder="1" applyAlignment="1">
      <alignment shrinkToFit="1"/>
      <protection/>
    </xf>
    <xf numFmtId="0" fontId="10" fillId="0" borderId="14" xfId="48" applyFont="1" applyBorder="1" applyAlignment="1">
      <alignment shrinkToFit="1"/>
      <protection/>
    </xf>
    <xf numFmtId="0" fontId="0" fillId="0" borderId="15" xfId="48" applyBorder="1" applyAlignment="1">
      <alignment shrinkToFit="1"/>
      <protection/>
    </xf>
    <xf numFmtId="0" fontId="0" fillId="0" borderId="16" xfId="48" applyBorder="1" applyAlignment="1">
      <alignment shrinkToFit="1"/>
      <protection/>
    </xf>
    <xf numFmtId="0" fontId="0" fillId="0" borderId="17" xfId="48" applyBorder="1" applyAlignment="1">
      <alignment shrinkToFit="1"/>
      <protection/>
    </xf>
    <xf numFmtId="0" fontId="5" fillId="0" borderId="18" xfId="48" applyFont="1" applyBorder="1">
      <alignment/>
      <protection/>
    </xf>
    <xf numFmtId="165" fontId="5" fillId="0" borderId="19" xfId="35" applyNumberFormat="1" applyFont="1" applyBorder="1" applyAlignment="1">
      <alignment/>
    </xf>
    <xf numFmtId="16" fontId="5" fillId="0" borderId="20" xfId="48" applyNumberFormat="1" applyFont="1" applyBorder="1" applyAlignment="1">
      <alignment horizontal="left"/>
      <protection/>
    </xf>
    <xf numFmtId="165" fontId="5" fillId="0" borderId="21" xfId="35" applyNumberFormat="1" applyFont="1" applyBorder="1" applyAlignment="1">
      <alignment/>
    </xf>
    <xf numFmtId="0" fontId="5" fillId="0" borderId="20" xfId="48" applyFont="1" applyBorder="1">
      <alignment/>
      <protection/>
    </xf>
    <xf numFmtId="165" fontId="5" fillId="33" borderId="21" xfId="35" applyNumberFormat="1" applyFont="1" applyFill="1" applyBorder="1" applyAlignment="1">
      <alignment/>
    </xf>
    <xf numFmtId="0" fontId="54" fillId="0" borderId="20" xfId="48" applyFont="1" applyFill="1" applyBorder="1">
      <alignment/>
      <protection/>
    </xf>
    <xf numFmtId="165" fontId="54" fillId="0" borderId="21" xfId="35" applyNumberFormat="1" applyFont="1" applyBorder="1" applyAlignment="1">
      <alignment/>
    </xf>
    <xf numFmtId="165" fontId="5" fillId="0" borderId="22" xfId="35" applyNumberFormat="1" applyFont="1" applyBorder="1" applyAlignment="1">
      <alignment/>
    </xf>
    <xf numFmtId="0" fontId="0" fillId="0" borderId="21" xfId="48" applyBorder="1">
      <alignment/>
      <protection/>
    </xf>
    <xf numFmtId="0" fontId="4" fillId="0" borderId="21" xfId="48" applyFont="1" applyBorder="1">
      <alignment/>
      <protection/>
    </xf>
    <xf numFmtId="43" fontId="5" fillId="0" borderId="21" xfId="35" applyFont="1" applyBorder="1" applyAlignment="1">
      <alignment/>
    </xf>
    <xf numFmtId="0" fontId="54" fillId="0" borderId="20" xfId="48" applyFont="1" applyBorder="1">
      <alignment/>
      <protection/>
    </xf>
    <xf numFmtId="165" fontId="54" fillId="33" borderId="21" xfId="35" applyNumberFormat="1" applyFont="1" applyFill="1" applyBorder="1" applyAlignment="1">
      <alignment/>
    </xf>
    <xf numFmtId="0" fontId="5" fillId="0" borderId="23" xfId="48" applyFont="1" applyBorder="1">
      <alignment/>
      <protection/>
    </xf>
    <xf numFmtId="0" fontId="4" fillId="0" borderId="24" xfId="48" applyFont="1" applyBorder="1">
      <alignment/>
      <protection/>
    </xf>
    <xf numFmtId="0" fontId="5" fillId="0" borderId="20" xfId="48" applyFont="1" applyFill="1" applyBorder="1">
      <alignment/>
      <protection/>
    </xf>
    <xf numFmtId="165" fontId="5" fillId="0" borderId="21" xfId="35" applyNumberFormat="1" applyFont="1" applyBorder="1" applyAlignment="1">
      <alignment horizontal="center"/>
    </xf>
    <xf numFmtId="0" fontId="0" fillId="0" borderId="25" xfId="48" applyBorder="1">
      <alignment/>
      <protection/>
    </xf>
    <xf numFmtId="0" fontId="0" fillId="0" borderId="26" xfId="48" applyBorder="1">
      <alignment/>
      <protection/>
    </xf>
    <xf numFmtId="0" fontId="55" fillId="0" borderId="27" xfId="48" applyFont="1" applyFill="1" applyBorder="1">
      <alignment/>
      <protection/>
    </xf>
    <xf numFmtId="165" fontId="55" fillId="0" borderId="28" xfId="35" applyNumberFormat="1" applyFont="1" applyBorder="1" applyAlignment="1">
      <alignment/>
    </xf>
    <xf numFmtId="0" fontId="56" fillId="0" borderId="0" xfId="48" applyFont="1">
      <alignment/>
      <protection/>
    </xf>
    <xf numFmtId="0" fontId="0" fillId="0" borderId="0" xfId="48" applyAlignment="1">
      <alignment/>
      <protection/>
    </xf>
    <xf numFmtId="165" fontId="5" fillId="0" borderId="29" xfId="35" applyNumberFormat="1" applyFont="1" applyBorder="1" applyAlignment="1">
      <alignment/>
    </xf>
    <xf numFmtId="165" fontId="5" fillId="0" borderId="30" xfId="35" applyNumberFormat="1" applyFont="1" applyBorder="1" applyAlignment="1">
      <alignment/>
    </xf>
    <xf numFmtId="165" fontId="5" fillId="0" borderId="31" xfId="35" applyNumberFormat="1" applyFont="1" applyBorder="1" applyAlignment="1">
      <alignment/>
    </xf>
    <xf numFmtId="165" fontId="5" fillId="33" borderId="31" xfId="35" applyNumberFormat="1" applyFont="1" applyFill="1" applyBorder="1" applyAlignment="1">
      <alignment/>
    </xf>
    <xf numFmtId="165" fontId="54" fillId="0" borderId="31" xfId="35" applyNumberFormat="1" applyFont="1" applyBorder="1" applyAlignment="1">
      <alignment/>
    </xf>
    <xf numFmtId="0" fontId="4" fillId="0" borderId="31" xfId="48" applyFont="1" applyBorder="1">
      <alignment/>
      <protection/>
    </xf>
    <xf numFmtId="43" fontId="5" fillId="0" borderId="31" xfId="35" applyFont="1" applyBorder="1" applyAlignment="1">
      <alignment/>
    </xf>
    <xf numFmtId="165" fontId="54" fillId="33" borderId="31" xfId="35" applyNumberFormat="1" applyFont="1" applyFill="1" applyBorder="1" applyAlignment="1">
      <alignment/>
    </xf>
    <xf numFmtId="0" fontId="6" fillId="0" borderId="24" xfId="48" applyFont="1" applyBorder="1">
      <alignment/>
      <protection/>
    </xf>
    <xf numFmtId="0" fontId="6" fillId="0" borderId="32" xfId="48" applyFont="1" applyBorder="1">
      <alignment/>
      <protection/>
    </xf>
    <xf numFmtId="0" fontId="0" fillId="0" borderId="33" xfId="48" applyBorder="1">
      <alignment/>
      <protection/>
    </xf>
    <xf numFmtId="165" fontId="55" fillId="0" borderId="34" xfId="35" applyNumberFormat="1" applyFont="1" applyBorder="1" applyAlignment="1">
      <alignment/>
    </xf>
    <xf numFmtId="0" fontId="0" fillId="33" borderId="0" xfId="48" applyFill="1" applyAlignment="1">
      <alignment/>
      <protection/>
    </xf>
    <xf numFmtId="0" fontId="8" fillId="33" borderId="0" xfId="48" applyFont="1" applyFill="1" applyAlignment="1">
      <alignment/>
      <protection/>
    </xf>
    <xf numFmtId="0" fontId="57" fillId="34" borderId="0" xfId="48" applyFont="1" applyFill="1" applyAlignment="1">
      <alignment horizontal="center"/>
      <protection/>
    </xf>
    <xf numFmtId="0" fontId="58" fillId="34" borderId="0" xfId="48" applyFont="1" applyFill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8" fillId="0" borderId="35" xfId="48" applyFont="1" applyBorder="1" applyAlignment="1">
      <alignment horizontal="center"/>
      <protection/>
    </xf>
    <xf numFmtId="0" fontId="0" fillId="0" borderId="35" xfId="48" applyFont="1" applyBorder="1" applyAlignment="1">
      <alignment horizontal="center"/>
      <protection/>
    </xf>
    <xf numFmtId="0" fontId="0" fillId="0" borderId="36" xfId="48" applyFont="1" applyBorder="1" applyAlignment="1">
      <alignment horizontal="center"/>
      <protection/>
    </xf>
    <xf numFmtId="38" fontId="4" fillId="0" borderId="21" xfId="48" applyNumberFormat="1" applyFont="1" applyBorder="1" applyAlignment="1">
      <alignment horizontal="center"/>
      <protection/>
    </xf>
    <xf numFmtId="38" fontId="9" fillId="0" borderId="21" xfId="48" applyNumberFormat="1" applyFont="1" applyBorder="1" applyAlignment="1">
      <alignment horizontal="center"/>
      <protection/>
    </xf>
    <xf numFmtId="38" fontId="3" fillId="0" borderId="21" xfId="48" applyNumberFormat="1" applyFont="1" applyBorder="1" applyAlignment="1">
      <alignment horizontal="center" wrapText="1"/>
      <protection/>
    </xf>
    <xf numFmtId="0" fontId="3" fillId="0" borderId="37" xfId="48" applyFont="1" applyBorder="1" applyAlignment="1">
      <alignment horizontal="center" wrapText="1"/>
      <protection/>
    </xf>
    <xf numFmtId="0" fontId="3" fillId="0" borderId="21" xfId="48" applyFont="1" applyBorder="1" applyAlignment="1">
      <alignment horizontal="center" wrapText="1"/>
      <protection/>
    </xf>
    <xf numFmtId="38" fontId="3" fillId="35" borderId="21" xfId="48" applyNumberFormat="1" applyFont="1" applyFill="1" applyBorder="1" applyAlignment="1">
      <alignment horizontal="center" wrapText="1"/>
      <protection/>
    </xf>
    <xf numFmtId="38" fontId="3" fillId="35" borderId="26" xfId="48" applyNumberFormat="1" applyFont="1" applyFill="1" applyBorder="1" applyAlignment="1">
      <alignment horizontal="center" wrapText="1"/>
      <protection/>
    </xf>
    <xf numFmtId="38" fontId="3" fillId="35" borderId="31" xfId="48" applyNumberFormat="1" applyFont="1" applyFill="1" applyBorder="1" applyAlignment="1">
      <alignment horizontal="center" wrapText="1"/>
      <protection/>
    </xf>
    <xf numFmtId="38" fontId="3" fillId="35" borderId="33" xfId="48" applyNumberFormat="1" applyFont="1" applyFill="1" applyBorder="1" applyAlignment="1">
      <alignment horizontal="center" wrapText="1"/>
      <protection/>
    </xf>
    <xf numFmtId="0" fontId="4" fillId="0" borderId="19" xfId="48" applyFont="1" applyBorder="1" applyAlignment="1">
      <alignment/>
      <protection/>
    </xf>
    <xf numFmtId="0" fontId="3" fillId="0" borderId="19" xfId="48" applyFont="1" applyBorder="1" applyAlignment="1">
      <alignment/>
      <protection/>
    </xf>
    <xf numFmtId="0" fontId="4" fillId="0" borderId="21" xfId="48" applyFont="1" applyBorder="1" applyAlignment="1">
      <alignment/>
      <protection/>
    </xf>
    <xf numFmtId="0" fontId="3" fillId="0" borderId="21" xfId="48" applyFont="1" applyBorder="1" applyAlignment="1">
      <alignment/>
      <protection/>
    </xf>
    <xf numFmtId="0" fontId="4" fillId="0" borderId="38" xfId="48" applyFont="1" applyBorder="1" applyAlignment="1">
      <alignment/>
      <protection/>
    </xf>
    <xf numFmtId="0" fontId="0" fillId="0" borderId="22" xfId="48" applyBorder="1" applyAlignment="1">
      <alignment/>
      <protection/>
    </xf>
    <xf numFmtId="0" fontId="59" fillId="0" borderId="21" xfId="48" applyFont="1" applyFill="1" applyBorder="1" applyAlignment="1">
      <alignment/>
      <protection/>
    </xf>
    <xf numFmtId="0" fontId="60" fillId="0" borderId="21" xfId="48" applyFont="1" applyFill="1" applyBorder="1" applyAlignment="1">
      <alignment/>
      <protection/>
    </xf>
    <xf numFmtId="0" fontId="0" fillId="0" borderId="21" xfId="48" applyBorder="1" applyAlignment="1">
      <alignment/>
      <protection/>
    </xf>
    <xf numFmtId="0" fontId="59" fillId="0" borderId="21" xfId="48" applyFont="1" applyBorder="1" applyAlignment="1">
      <alignment/>
      <protection/>
    </xf>
    <xf numFmtId="0" fontId="60" fillId="0" borderId="21" xfId="48" applyFont="1" applyBorder="1" applyAlignment="1">
      <alignment/>
      <protection/>
    </xf>
    <xf numFmtId="0" fontId="5" fillId="0" borderId="0" xfId="48" applyFont="1" applyAlignment="1">
      <alignment/>
      <protection/>
    </xf>
    <xf numFmtId="0" fontId="3" fillId="0" borderId="0" xfId="48" applyFont="1" applyAlignment="1">
      <alignment/>
      <protection/>
    </xf>
    <xf numFmtId="0" fontId="3" fillId="0" borderId="24" xfId="48" applyFont="1" applyBorder="1" applyAlignment="1">
      <alignment/>
      <protection/>
    </xf>
    <xf numFmtId="0" fontId="5" fillId="0" borderId="21" xfId="48" applyFont="1" applyFill="1" applyBorder="1" applyAlignment="1">
      <alignment/>
      <protection/>
    </xf>
    <xf numFmtId="0" fontId="7" fillId="0" borderId="21" xfId="48" applyFont="1" applyBorder="1" applyAlignment="1">
      <alignment/>
      <protection/>
    </xf>
    <xf numFmtId="0" fontId="5" fillId="0" borderId="21" xfId="48" applyFont="1" applyBorder="1" applyAlignment="1">
      <alignment/>
      <protection/>
    </xf>
    <xf numFmtId="0" fontId="5" fillId="0" borderId="26" xfId="48" applyFont="1" applyBorder="1" applyAlignment="1">
      <alignment/>
      <protection/>
    </xf>
    <xf numFmtId="0" fontId="3" fillId="0" borderId="26" xfId="48" applyFont="1" applyBorder="1" applyAlignment="1">
      <alignment/>
      <protection/>
    </xf>
    <xf numFmtId="0" fontId="55" fillId="0" borderId="28" xfId="48" applyFont="1" applyBorder="1" applyAlignment="1">
      <alignment/>
      <protection/>
    </xf>
    <xf numFmtId="0" fontId="61" fillId="0" borderId="28" xfId="48" applyFont="1" applyBorder="1" applyAlignment="1">
      <alignment/>
      <protection/>
    </xf>
    <xf numFmtId="0" fontId="54" fillId="0" borderId="0" xfId="48" applyFont="1" applyAlignment="1">
      <alignment/>
      <protection/>
    </xf>
    <xf numFmtId="0" fontId="60" fillId="0" borderId="0" xfId="48" applyFont="1" applyAlignme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workbookViewId="0" topLeftCell="A19">
      <selection activeCell="G12" sqref="G12"/>
    </sheetView>
  </sheetViews>
  <sheetFormatPr defaultColWidth="9.00390625" defaultRowHeight="12.75"/>
  <cols>
    <col min="1" max="2" width="5.25390625" style="1" customWidth="1"/>
    <col min="3" max="3" width="27.375" style="1" customWidth="1"/>
    <col min="4" max="7" width="10.875" style="1" customWidth="1"/>
    <col min="8" max="16384" width="9.125" style="1" customWidth="1"/>
  </cols>
  <sheetData>
    <row r="1" spans="1:7" ht="12.75" customHeight="1">
      <c r="A1" s="52" t="s">
        <v>49</v>
      </c>
      <c r="B1" s="53"/>
      <c r="C1" s="53"/>
      <c r="D1" s="53"/>
      <c r="E1" s="53"/>
      <c r="F1" s="53"/>
      <c r="G1" s="53"/>
    </row>
    <row r="2" spans="1:7" ht="12.75">
      <c r="A2" s="53"/>
      <c r="B2" s="53"/>
      <c r="C2" s="53"/>
      <c r="D2" s="53"/>
      <c r="E2" s="53"/>
      <c r="F2" s="53"/>
      <c r="G2" s="53"/>
    </row>
    <row r="3" spans="1:7" ht="12.75">
      <c r="A3" s="2"/>
      <c r="B3" s="2"/>
      <c r="C3" s="2"/>
      <c r="D3" s="2"/>
      <c r="E3" s="2"/>
      <c r="F3" s="2"/>
      <c r="G3" s="2"/>
    </row>
    <row r="4" spans="1:7" ht="15">
      <c r="A4" s="54"/>
      <c r="B4" s="54"/>
      <c r="C4" s="54"/>
      <c r="D4" s="54"/>
      <c r="E4" s="54"/>
      <c r="F4" s="54"/>
      <c r="G4" s="54"/>
    </row>
    <row r="5" ht="12.75" customHeight="1">
      <c r="E5" s="3"/>
    </row>
    <row r="6" ht="13.5" thickBot="1"/>
    <row r="7" spans="1:8" ht="12.75" customHeight="1" thickTop="1">
      <c r="A7" s="4"/>
      <c r="B7" s="5"/>
      <c r="C7" s="6"/>
      <c r="D7" s="55" t="s">
        <v>0</v>
      </c>
      <c r="E7" s="56"/>
      <c r="F7" s="56"/>
      <c r="G7" s="57"/>
      <c r="H7" s="2"/>
    </row>
    <row r="8" spans="1:7" ht="12.75" customHeight="1">
      <c r="A8" s="7"/>
      <c r="B8" s="8"/>
      <c r="C8" s="9"/>
      <c r="D8" s="58" t="s">
        <v>1</v>
      </c>
      <c r="E8" s="59"/>
      <c r="F8" s="60" t="s">
        <v>39</v>
      </c>
      <c r="G8" s="61"/>
    </row>
    <row r="9" spans="1:7" ht="12.75" customHeight="1">
      <c r="A9" s="7"/>
      <c r="B9" s="8"/>
      <c r="C9" s="10" t="s">
        <v>2</v>
      </c>
      <c r="D9" s="59"/>
      <c r="E9" s="59"/>
      <c r="F9" s="62"/>
      <c r="G9" s="61"/>
    </row>
    <row r="10" spans="1:7" ht="12.75" customHeight="1">
      <c r="A10" s="7"/>
      <c r="B10" s="8"/>
      <c r="C10" s="9"/>
      <c r="D10" s="63" t="s">
        <v>50</v>
      </c>
      <c r="E10" s="63" t="s">
        <v>51</v>
      </c>
      <c r="F10" s="63" t="s">
        <v>50</v>
      </c>
      <c r="G10" s="65" t="s">
        <v>52</v>
      </c>
    </row>
    <row r="11" spans="1:7" ht="12.75" customHeight="1" thickBot="1">
      <c r="A11" s="11"/>
      <c r="B11" s="12"/>
      <c r="C11" s="13"/>
      <c r="D11" s="64"/>
      <c r="E11" s="64"/>
      <c r="F11" s="64"/>
      <c r="G11" s="66"/>
    </row>
    <row r="12" spans="1:8" ht="14.25" customHeight="1">
      <c r="A12" s="14" t="s">
        <v>3</v>
      </c>
      <c r="B12" s="67" t="s">
        <v>4</v>
      </c>
      <c r="C12" s="68"/>
      <c r="D12" s="15">
        <f>SUM(D13:D15)</f>
        <v>14347</v>
      </c>
      <c r="E12" s="15">
        <f>SUM(E13+E14+E15)</f>
        <v>13857</v>
      </c>
      <c r="F12" s="38">
        <v>2012</v>
      </c>
      <c r="G12" s="39">
        <f>SUM(G14:G15)</f>
        <v>1878</v>
      </c>
      <c r="H12" s="3"/>
    </row>
    <row r="13" spans="1:7" ht="14.25" customHeight="1">
      <c r="A13" s="16">
        <v>36526</v>
      </c>
      <c r="B13" s="69" t="s">
        <v>5</v>
      </c>
      <c r="C13" s="70"/>
      <c r="D13" s="17">
        <v>9467</v>
      </c>
      <c r="E13" s="17">
        <v>9224</v>
      </c>
      <c r="F13" s="17">
        <v>0</v>
      </c>
      <c r="G13" s="40">
        <v>0</v>
      </c>
    </row>
    <row r="14" spans="1:7" ht="14.25" customHeight="1">
      <c r="A14" s="16">
        <v>36557</v>
      </c>
      <c r="B14" s="69" t="s">
        <v>6</v>
      </c>
      <c r="C14" s="70"/>
      <c r="D14" s="17">
        <v>400</v>
      </c>
      <c r="E14" s="17">
        <v>320</v>
      </c>
      <c r="F14" s="17">
        <v>800</v>
      </c>
      <c r="G14" s="40">
        <v>665</v>
      </c>
    </row>
    <row r="15" spans="1:7" ht="14.25" customHeight="1">
      <c r="A15" s="16">
        <v>36586</v>
      </c>
      <c r="B15" s="69" t="s">
        <v>7</v>
      </c>
      <c r="C15" s="70"/>
      <c r="D15" s="17">
        <v>4480</v>
      </c>
      <c r="E15" s="17">
        <v>4313</v>
      </c>
      <c r="F15" s="17">
        <v>1212</v>
      </c>
      <c r="G15" s="40">
        <v>1213</v>
      </c>
    </row>
    <row r="16" spans="1:7" ht="14.25" customHeight="1">
      <c r="A16" s="18" t="s">
        <v>8</v>
      </c>
      <c r="B16" s="69" t="s">
        <v>9</v>
      </c>
      <c r="C16" s="70"/>
      <c r="D16" s="17">
        <v>4882</v>
      </c>
      <c r="E16" s="17">
        <v>4876</v>
      </c>
      <c r="F16" s="17">
        <v>4020</v>
      </c>
      <c r="G16" s="40">
        <v>3976</v>
      </c>
    </row>
    <row r="17" spans="1:7" ht="14.25" customHeight="1">
      <c r="A17" s="18" t="s">
        <v>10</v>
      </c>
      <c r="B17" s="69" t="s">
        <v>11</v>
      </c>
      <c r="C17" s="70"/>
      <c r="D17" s="17">
        <f>SUM(D18+D19+D20+D21+D22+D23)</f>
        <v>19501</v>
      </c>
      <c r="E17" s="17">
        <f>SUM(E18+E19+E20+E21+E22+E23)</f>
        <v>19167</v>
      </c>
      <c r="F17" s="17">
        <f>SUM(F18+F19+F20+F21+F22+F23)</f>
        <v>25672</v>
      </c>
      <c r="G17" s="40">
        <f>SUM(G18+G19+G20+G21+G22+G23)</f>
        <v>25475</v>
      </c>
    </row>
    <row r="18" spans="1:11" ht="14.25" customHeight="1">
      <c r="A18" s="16">
        <v>36528</v>
      </c>
      <c r="B18" s="69" t="s">
        <v>40</v>
      </c>
      <c r="C18" s="70"/>
      <c r="D18" s="17">
        <v>7792</v>
      </c>
      <c r="E18" s="19">
        <v>7847</v>
      </c>
      <c r="F18" s="17">
        <v>10190</v>
      </c>
      <c r="G18" s="41">
        <v>10291</v>
      </c>
      <c r="K18" s="3"/>
    </row>
    <row r="19" spans="1:7" ht="14.25" customHeight="1">
      <c r="A19" s="16">
        <v>36559</v>
      </c>
      <c r="B19" s="69" t="s">
        <v>12</v>
      </c>
      <c r="C19" s="70"/>
      <c r="D19" s="19">
        <v>4800</v>
      </c>
      <c r="E19" s="19">
        <v>4880</v>
      </c>
      <c r="F19" s="17">
        <v>3300</v>
      </c>
      <c r="G19" s="40">
        <v>3424</v>
      </c>
    </row>
    <row r="20" spans="1:7" ht="14.25" customHeight="1">
      <c r="A20" s="16">
        <v>36588</v>
      </c>
      <c r="B20" s="69" t="s">
        <v>13</v>
      </c>
      <c r="C20" s="70"/>
      <c r="D20" s="17">
        <v>1861</v>
      </c>
      <c r="E20" s="17">
        <v>1852</v>
      </c>
      <c r="F20" s="17">
        <v>1521</v>
      </c>
      <c r="G20" s="40">
        <v>1495</v>
      </c>
    </row>
    <row r="21" spans="1:7" ht="14.25" customHeight="1">
      <c r="A21" s="16">
        <v>36619</v>
      </c>
      <c r="B21" s="69" t="s">
        <v>14</v>
      </c>
      <c r="C21" s="70"/>
      <c r="D21" s="17">
        <v>0</v>
      </c>
      <c r="E21" s="17">
        <v>0</v>
      </c>
      <c r="F21" s="17">
        <v>775</v>
      </c>
      <c r="G21" s="40">
        <v>642</v>
      </c>
    </row>
    <row r="22" spans="1:7" ht="14.25" customHeight="1">
      <c r="A22" s="16">
        <v>36649</v>
      </c>
      <c r="B22" s="69" t="s">
        <v>15</v>
      </c>
      <c r="C22" s="70"/>
      <c r="D22" s="17">
        <v>1173</v>
      </c>
      <c r="E22" s="17">
        <v>1081</v>
      </c>
      <c r="F22" s="17">
        <v>2730</v>
      </c>
      <c r="G22" s="40">
        <v>2324</v>
      </c>
    </row>
    <row r="23" spans="1:7" ht="14.25" customHeight="1">
      <c r="A23" s="16">
        <v>36680</v>
      </c>
      <c r="B23" s="69" t="s">
        <v>16</v>
      </c>
      <c r="C23" s="70"/>
      <c r="D23" s="17">
        <v>3875</v>
      </c>
      <c r="E23" s="17">
        <v>3507</v>
      </c>
      <c r="F23" s="17">
        <v>7156</v>
      </c>
      <c r="G23" s="40">
        <v>7299</v>
      </c>
    </row>
    <row r="24" spans="1:7" ht="14.25" customHeight="1">
      <c r="A24" s="16" t="s">
        <v>38</v>
      </c>
      <c r="B24" s="71" t="s">
        <v>53</v>
      </c>
      <c r="C24" s="72"/>
      <c r="D24" s="17">
        <v>0</v>
      </c>
      <c r="E24" s="17">
        <v>0</v>
      </c>
      <c r="F24" s="17">
        <v>0</v>
      </c>
      <c r="G24" s="40">
        <v>0</v>
      </c>
    </row>
    <row r="25" spans="1:7" ht="14.25" customHeight="1">
      <c r="A25" s="20" t="s">
        <v>17</v>
      </c>
      <c r="B25" s="73" t="s">
        <v>18</v>
      </c>
      <c r="C25" s="74"/>
      <c r="D25" s="21">
        <f>SUM(D24+D17+D16+D12)</f>
        <v>38730</v>
      </c>
      <c r="E25" s="21">
        <f>SUM(E24+E17+E16+E12)</f>
        <v>37900</v>
      </c>
      <c r="F25" s="21">
        <f>SUM(F24+F17+F16+F12)</f>
        <v>31704</v>
      </c>
      <c r="G25" s="42">
        <f>SUM(G24+G17+G16+G12)</f>
        <v>31329</v>
      </c>
    </row>
    <row r="26" spans="1:7" ht="14.25" customHeight="1">
      <c r="A26" s="18" t="s">
        <v>19</v>
      </c>
      <c r="B26" s="69" t="s">
        <v>20</v>
      </c>
      <c r="C26" s="70"/>
      <c r="D26" s="17">
        <v>3750</v>
      </c>
      <c r="E26" s="17">
        <v>3745</v>
      </c>
      <c r="F26" s="17">
        <v>3064</v>
      </c>
      <c r="G26" s="40">
        <v>3096</v>
      </c>
    </row>
    <row r="27" spans="1:7" ht="14.25" customHeight="1">
      <c r="A27" s="18" t="s">
        <v>21</v>
      </c>
      <c r="B27" s="69" t="s">
        <v>22</v>
      </c>
      <c r="C27" s="70"/>
      <c r="D27" s="17">
        <v>4950</v>
      </c>
      <c r="E27" s="17">
        <v>5107</v>
      </c>
      <c r="F27" s="17">
        <v>4207</v>
      </c>
      <c r="G27" s="40">
        <v>4221</v>
      </c>
    </row>
    <row r="28" spans="1:7" ht="14.25" customHeight="1">
      <c r="A28" s="20" t="s">
        <v>23</v>
      </c>
      <c r="B28" s="73" t="s">
        <v>24</v>
      </c>
      <c r="C28" s="74"/>
      <c r="D28" s="21">
        <f>SUM(D27+D26+D25)</f>
        <v>47430</v>
      </c>
      <c r="E28" s="21">
        <f>SUM(E27+E26+E25)</f>
        <v>46752</v>
      </c>
      <c r="F28" s="21">
        <f>SUM(F27+F26+F25)</f>
        <v>38975</v>
      </c>
      <c r="G28" s="42">
        <f>SUM(G27+G26+G25)</f>
        <v>38646</v>
      </c>
    </row>
    <row r="29" spans="1:7" ht="14.25" customHeight="1">
      <c r="A29" s="18"/>
      <c r="B29" s="70"/>
      <c r="C29" s="70"/>
      <c r="D29" s="17"/>
      <c r="E29" s="17"/>
      <c r="F29" s="17"/>
      <c r="G29" s="40"/>
    </row>
    <row r="30" spans="1:7" ht="14.25" customHeight="1">
      <c r="A30" s="18" t="s">
        <v>25</v>
      </c>
      <c r="B30" s="69" t="s">
        <v>26</v>
      </c>
      <c r="C30" s="70"/>
      <c r="D30" s="17"/>
      <c r="E30" s="17"/>
      <c r="F30" s="17"/>
      <c r="G30" s="40"/>
    </row>
    <row r="31" spans="1:7" ht="14.25" customHeight="1">
      <c r="A31" s="16">
        <v>36534</v>
      </c>
      <c r="B31" s="69" t="s">
        <v>27</v>
      </c>
      <c r="C31" s="70"/>
      <c r="D31" s="17">
        <v>2242</v>
      </c>
      <c r="E31" s="19">
        <v>2210</v>
      </c>
      <c r="F31" s="17"/>
      <c r="G31" s="40"/>
    </row>
    <row r="32" spans="1:7" ht="14.25" customHeight="1">
      <c r="A32" s="16">
        <v>36565</v>
      </c>
      <c r="B32" s="69" t="s">
        <v>41</v>
      </c>
      <c r="C32" s="70"/>
      <c r="D32" s="22">
        <v>1385</v>
      </c>
      <c r="E32" s="22">
        <v>1365</v>
      </c>
      <c r="F32" s="17"/>
      <c r="G32" s="40"/>
    </row>
    <row r="33" spans="1:7" ht="14.25" customHeight="1">
      <c r="A33" s="16">
        <v>36594</v>
      </c>
      <c r="B33" s="69" t="s">
        <v>28</v>
      </c>
      <c r="C33" s="70"/>
      <c r="D33" s="22"/>
      <c r="E33" s="22"/>
      <c r="F33" s="17">
        <v>2591</v>
      </c>
      <c r="G33" s="41">
        <v>2580</v>
      </c>
    </row>
    <row r="34" spans="1:7" ht="14.25" customHeight="1">
      <c r="A34" s="16">
        <v>36625</v>
      </c>
      <c r="B34" s="69" t="s">
        <v>42</v>
      </c>
      <c r="C34" s="75"/>
      <c r="D34" s="23"/>
      <c r="E34" s="23"/>
      <c r="F34" s="17">
        <v>1190</v>
      </c>
      <c r="G34" s="40">
        <v>1146</v>
      </c>
    </row>
    <row r="35" spans="1:7" ht="14.25" customHeight="1">
      <c r="A35" s="18"/>
      <c r="B35" s="70"/>
      <c r="C35" s="70"/>
      <c r="D35" s="24"/>
      <c r="E35" s="24"/>
      <c r="F35" s="24"/>
      <c r="G35" s="43"/>
    </row>
    <row r="36" spans="1:7" ht="14.25" customHeight="1">
      <c r="A36" s="18" t="s">
        <v>29</v>
      </c>
      <c r="B36" s="69" t="s">
        <v>30</v>
      </c>
      <c r="C36" s="70"/>
      <c r="D36" s="25">
        <f>D28/D31</f>
        <v>21.15521855486173</v>
      </c>
      <c r="E36" s="25">
        <f>E28/E31</f>
        <v>21.15475113122172</v>
      </c>
      <c r="F36" s="25">
        <f>F28/F33</f>
        <v>15.04245465071401</v>
      </c>
      <c r="G36" s="44">
        <f>G28/G33</f>
        <v>14.97906976744186</v>
      </c>
    </row>
    <row r="37" spans="1:7" ht="14.25" customHeight="1">
      <c r="A37" s="26" t="s">
        <v>31</v>
      </c>
      <c r="B37" s="76" t="s">
        <v>43</v>
      </c>
      <c r="C37" s="77"/>
      <c r="D37" s="21">
        <v>54705</v>
      </c>
      <c r="E37" s="27">
        <v>53310</v>
      </c>
      <c r="F37" s="21">
        <v>42492</v>
      </c>
      <c r="G37" s="45">
        <v>41973</v>
      </c>
    </row>
    <row r="38" spans="1:7" ht="14.25" customHeight="1">
      <c r="A38" s="18" t="s">
        <v>32</v>
      </c>
      <c r="B38" s="69" t="s">
        <v>44</v>
      </c>
      <c r="C38" s="70"/>
      <c r="D38" s="25">
        <v>24.4</v>
      </c>
      <c r="E38" s="25">
        <v>24.4</v>
      </c>
      <c r="F38" s="25">
        <v>16.4</v>
      </c>
      <c r="G38" s="44">
        <v>16.4</v>
      </c>
    </row>
    <row r="39" spans="1:7" ht="14.25" customHeight="1">
      <c r="A39" s="18" t="s">
        <v>33</v>
      </c>
      <c r="B39" s="71" t="s">
        <v>45</v>
      </c>
      <c r="C39" s="72"/>
      <c r="D39" s="25">
        <v>26.6</v>
      </c>
      <c r="E39" s="25">
        <v>26.6</v>
      </c>
      <c r="F39" s="25">
        <v>17.88</v>
      </c>
      <c r="G39" s="44">
        <v>17.88</v>
      </c>
    </row>
    <row r="40" spans="1:7" ht="14.25" customHeight="1">
      <c r="A40" s="18"/>
      <c r="B40" s="69"/>
      <c r="C40" s="70"/>
      <c r="D40" s="25"/>
      <c r="E40" s="25"/>
      <c r="F40" s="24"/>
      <c r="G40" s="43"/>
    </row>
    <row r="41" spans="1:7" ht="14.25" customHeight="1">
      <c r="A41" s="18" t="s">
        <v>34</v>
      </c>
      <c r="B41" s="69" t="s">
        <v>35</v>
      </c>
      <c r="C41" s="69"/>
      <c r="D41" s="25">
        <f>SUM(D38-D36)</f>
        <v>3.244781445138269</v>
      </c>
      <c r="E41" s="25">
        <f>SUM(E38-E36)</f>
        <v>3.2452488687782797</v>
      </c>
      <c r="F41" s="25">
        <f>SUM(F38-F36)</f>
        <v>1.3575453492859886</v>
      </c>
      <c r="G41" s="44">
        <f>SUM(G38-G36)</f>
        <v>1.4209302325581383</v>
      </c>
    </row>
    <row r="42" spans="1:7" ht="14.25" customHeight="1">
      <c r="A42" s="28"/>
      <c r="B42" s="80"/>
      <c r="C42" s="80"/>
      <c r="D42" s="29"/>
      <c r="E42" s="29"/>
      <c r="F42" s="46"/>
      <c r="G42" s="47"/>
    </row>
    <row r="43" spans="1:7" ht="14.25" customHeight="1">
      <c r="A43" s="30" t="s">
        <v>36</v>
      </c>
      <c r="B43" s="81" t="s">
        <v>46</v>
      </c>
      <c r="C43" s="82"/>
      <c r="D43" s="17">
        <f>SUM(D37-D28)</f>
        <v>7275</v>
      </c>
      <c r="E43" s="17">
        <f>SUM(E37-E28)</f>
        <v>6558</v>
      </c>
      <c r="F43" s="17">
        <f>SUM(F37-F28)</f>
        <v>3517</v>
      </c>
      <c r="G43" s="40">
        <f>SUM(G37-G28)</f>
        <v>3327</v>
      </c>
    </row>
    <row r="44" spans="1:7" ht="14.25" customHeight="1">
      <c r="A44" s="30" t="s">
        <v>48</v>
      </c>
      <c r="B44" s="83" t="s">
        <v>47</v>
      </c>
      <c r="C44" s="70"/>
      <c r="D44" s="31">
        <v>0</v>
      </c>
      <c r="E44" s="31">
        <v>0</v>
      </c>
      <c r="F44" s="17">
        <v>0</v>
      </c>
      <c r="G44" s="40">
        <v>0</v>
      </c>
    </row>
    <row r="45" spans="1:7" ht="12.75" customHeight="1" thickBot="1">
      <c r="A45" s="32"/>
      <c r="B45" s="84"/>
      <c r="C45" s="85"/>
      <c r="D45" s="33"/>
      <c r="E45" s="33"/>
      <c r="F45" s="33"/>
      <c r="G45" s="48"/>
    </row>
    <row r="46" spans="1:7" ht="12.75" customHeight="1" thickBot="1">
      <c r="A46" s="34" t="s">
        <v>54</v>
      </c>
      <c r="B46" s="86" t="s">
        <v>37</v>
      </c>
      <c r="C46" s="87"/>
      <c r="D46" s="35">
        <f>SUM(D43+D44)</f>
        <v>7275</v>
      </c>
      <c r="E46" s="35">
        <f>SUM(E43+E44)</f>
        <v>6558</v>
      </c>
      <c r="F46" s="35">
        <f>SUM(F43+F44)</f>
        <v>3517</v>
      </c>
      <c r="G46" s="49">
        <f>SUM(G43+G44)</f>
        <v>3327</v>
      </c>
    </row>
    <row r="47" spans="1:7" ht="12.75" customHeight="1" thickTop="1">
      <c r="A47" s="36"/>
      <c r="B47" s="88"/>
      <c r="C47" s="89"/>
      <c r="D47" s="36"/>
      <c r="E47" s="36"/>
      <c r="F47" s="36"/>
      <c r="G47" s="36"/>
    </row>
    <row r="48" spans="2:3" ht="12.75" customHeight="1">
      <c r="B48" s="50"/>
      <c r="C48" s="51"/>
    </row>
    <row r="49" spans="2:3" ht="12.75">
      <c r="B49" s="37"/>
      <c r="C49" s="37"/>
    </row>
    <row r="50" spans="2:3" ht="12.75">
      <c r="B50" s="37"/>
      <c r="C50" s="37"/>
    </row>
    <row r="51" spans="2:3" ht="15">
      <c r="B51" s="78" t="s">
        <v>55</v>
      </c>
      <c r="C51" s="79"/>
    </row>
    <row r="52" spans="2:3" ht="12.75">
      <c r="B52" s="37"/>
      <c r="C52" s="37"/>
    </row>
    <row r="53" spans="2:3" ht="12.75">
      <c r="B53" s="37"/>
      <c r="C53" s="37"/>
    </row>
    <row r="54" spans="2:3" ht="12.75">
      <c r="B54" s="37"/>
      <c r="C54" s="37"/>
    </row>
    <row r="55" spans="2:3" ht="12.75">
      <c r="B55" s="37"/>
      <c r="C55" s="37"/>
    </row>
    <row r="56" spans="2:3" ht="12.75">
      <c r="B56" s="37"/>
      <c r="C56" s="37"/>
    </row>
    <row r="57" spans="2:3" ht="12.75">
      <c r="B57" s="37"/>
      <c r="C57" s="37"/>
    </row>
    <row r="58" spans="2:3" ht="12.75">
      <c r="B58" s="37"/>
      <c r="C58" s="37"/>
    </row>
    <row r="59" spans="2:3" ht="12.75">
      <c r="B59" s="37"/>
      <c r="C59" s="37"/>
    </row>
    <row r="60" spans="2:3" ht="12.75">
      <c r="B60" s="37"/>
      <c r="C60" s="37"/>
    </row>
    <row r="61" spans="2:3" ht="12.75">
      <c r="B61" s="37"/>
      <c r="C61" s="37"/>
    </row>
    <row r="62" spans="2:3" ht="12.75">
      <c r="B62" s="37"/>
      <c r="C62" s="37"/>
    </row>
    <row r="63" spans="2:3" ht="12.75">
      <c r="B63" s="37"/>
      <c r="C63" s="37"/>
    </row>
    <row r="64" spans="2:3" ht="12.75">
      <c r="B64" s="37"/>
      <c r="C64" s="37"/>
    </row>
    <row r="65" spans="2:3" ht="12.75">
      <c r="B65" s="37"/>
      <c r="C65" s="37"/>
    </row>
    <row r="66" spans="2:3" ht="12.75">
      <c r="B66" s="37"/>
      <c r="C66" s="37"/>
    </row>
    <row r="67" spans="2:3" ht="12.75">
      <c r="B67" s="37"/>
      <c r="C67" s="37"/>
    </row>
    <row r="68" spans="2:3" ht="12.75">
      <c r="B68" s="37"/>
      <c r="C68" s="37"/>
    </row>
    <row r="69" spans="2:3" ht="12.75">
      <c r="B69" s="37"/>
      <c r="C69" s="37"/>
    </row>
    <row r="70" spans="2:3" ht="12.75">
      <c r="B70" s="37"/>
      <c r="C70" s="37"/>
    </row>
    <row r="71" spans="2:3" ht="12.75">
      <c r="B71" s="37"/>
      <c r="C71" s="37"/>
    </row>
    <row r="72" spans="2:3" ht="12.75">
      <c r="B72" s="37"/>
      <c r="C72" s="37"/>
    </row>
    <row r="73" spans="2:3" ht="12.75">
      <c r="B73" s="37"/>
      <c r="C73" s="37"/>
    </row>
    <row r="74" spans="2:3" ht="12.75">
      <c r="B74" s="37"/>
      <c r="C74" s="37"/>
    </row>
    <row r="75" spans="2:3" ht="12.75">
      <c r="B75" s="37"/>
      <c r="C75" s="37"/>
    </row>
    <row r="76" spans="2:3" ht="12.75">
      <c r="B76" s="37"/>
      <c r="C76" s="37"/>
    </row>
    <row r="77" spans="2:3" ht="12.75">
      <c r="B77" s="37"/>
      <c r="C77" s="37"/>
    </row>
    <row r="78" spans="2:3" ht="12.75">
      <c r="B78" s="37"/>
      <c r="C78" s="37"/>
    </row>
    <row r="79" spans="2:3" ht="12.75">
      <c r="B79" s="37"/>
      <c r="C79" s="37"/>
    </row>
    <row r="80" spans="2:3" ht="12.75">
      <c r="B80" s="37"/>
      <c r="C80" s="37"/>
    </row>
    <row r="81" spans="2:3" ht="12.75">
      <c r="B81" s="37"/>
      <c r="C81" s="37"/>
    </row>
    <row r="82" spans="2:3" ht="12.75">
      <c r="B82" s="37"/>
      <c r="C82" s="37"/>
    </row>
    <row r="83" spans="2:3" ht="12.75">
      <c r="B83" s="37"/>
      <c r="C83" s="37"/>
    </row>
    <row r="84" spans="2:3" ht="12.75">
      <c r="B84" s="37"/>
      <c r="C84" s="37"/>
    </row>
    <row r="85" spans="2:3" ht="12.75">
      <c r="B85" s="37"/>
      <c r="C85" s="37"/>
    </row>
    <row r="86" spans="2:3" ht="12.75">
      <c r="B86" s="37"/>
      <c r="C86" s="37"/>
    </row>
    <row r="87" spans="2:3" ht="12.75">
      <c r="B87" s="37"/>
      <c r="C87" s="37"/>
    </row>
    <row r="88" spans="2:3" ht="12.75">
      <c r="B88" s="37"/>
      <c r="C88" s="37"/>
    </row>
    <row r="89" spans="2:3" ht="12.75">
      <c r="B89" s="37"/>
      <c r="C89" s="37"/>
    </row>
    <row r="90" spans="2:3" ht="12.75">
      <c r="B90" s="37"/>
      <c r="C90" s="37"/>
    </row>
    <row r="91" spans="2:3" ht="12.75">
      <c r="B91" s="37"/>
      <c r="C91" s="37"/>
    </row>
    <row r="92" spans="2:3" ht="12.75">
      <c r="B92" s="37"/>
      <c r="C92" s="37"/>
    </row>
    <row r="93" spans="2:3" ht="12.75">
      <c r="B93" s="37"/>
      <c r="C93" s="37"/>
    </row>
    <row r="94" spans="2:3" ht="12.75">
      <c r="B94" s="37"/>
      <c r="C94" s="37"/>
    </row>
    <row r="95" spans="2:3" ht="12.75">
      <c r="B95" s="37"/>
      <c r="C95" s="37"/>
    </row>
    <row r="96" spans="2:3" ht="12.75">
      <c r="B96" s="37"/>
      <c r="C96" s="37"/>
    </row>
    <row r="97" spans="2:3" ht="12.75">
      <c r="B97" s="37"/>
      <c r="C97" s="37"/>
    </row>
    <row r="98" spans="2:3" ht="12.75">
      <c r="B98" s="37"/>
      <c r="C98" s="37"/>
    </row>
    <row r="99" spans="2:3" ht="12.75">
      <c r="B99" s="37"/>
      <c r="C99" s="37"/>
    </row>
    <row r="100" spans="2:3" ht="12.75">
      <c r="B100" s="37"/>
      <c r="C100" s="37"/>
    </row>
    <row r="101" spans="2:3" ht="12.75">
      <c r="B101" s="37"/>
      <c r="C101" s="37"/>
    </row>
    <row r="102" spans="2:3" ht="12.75">
      <c r="B102" s="37"/>
      <c r="C102" s="37"/>
    </row>
    <row r="103" spans="2:3" ht="12.75">
      <c r="B103" s="37"/>
      <c r="C103" s="37"/>
    </row>
    <row r="104" spans="2:3" ht="12.75">
      <c r="B104" s="37"/>
      <c r="C104" s="37"/>
    </row>
    <row r="105" spans="2:3" ht="12.75">
      <c r="B105" s="37"/>
      <c r="C105" s="37"/>
    </row>
    <row r="106" spans="2:3" ht="12.75">
      <c r="B106" s="37"/>
      <c r="C106" s="37"/>
    </row>
    <row r="107" spans="2:3" ht="12.75">
      <c r="B107" s="37"/>
      <c r="C107" s="37"/>
    </row>
    <row r="108" spans="2:3" ht="12.75">
      <c r="B108" s="37"/>
      <c r="C108" s="37"/>
    </row>
    <row r="109" spans="2:3" ht="12.75">
      <c r="B109" s="37"/>
      <c r="C109" s="37"/>
    </row>
    <row r="110" spans="2:3" ht="12.75">
      <c r="B110" s="37"/>
      <c r="C110" s="37"/>
    </row>
  </sheetData>
  <sheetProtection/>
  <mergeCells count="46">
    <mergeCell ref="B51:C51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G2"/>
    <mergeCell ref="A4:G4"/>
    <mergeCell ref="D7:G7"/>
    <mergeCell ref="D8:E9"/>
    <mergeCell ref="F8:G9"/>
    <mergeCell ref="D10:D11"/>
    <mergeCell ref="E10:E11"/>
    <mergeCell ref="F10:F11"/>
    <mergeCell ref="G10:G11"/>
  </mergeCells>
  <printOptions horizontalCentered="1"/>
  <pageMargins left="0.4724409448818898" right="0.43307086614173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Trutnov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Teichmanová Soňa</dc:creator>
  <cp:keywords/>
  <dc:description/>
  <cp:lastModifiedBy>jarda</cp:lastModifiedBy>
  <dcterms:created xsi:type="dcterms:W3CDTF">2006-10-30T09:59:05Z</dcterms:created>
  <dcterms:modified xsi:type="dcterms:W3CDTF">2010-07-16T04:08:47Z</dcterms:modified>
  <cp:category/>
  <cp:version/>
  <cp:contentType/>
  <cp:contentStatus/>
</cp:coreProperties>
</file>